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4355" windowHeight="6210"/>
  </bookViews>
  <sheets>
    <sheet name="Sheet1" sheetId="1" r:id="rId1"/>
    <sheet name="Sheet2" sheetId="2" r:id="rId2"/>
    <sheet name="Sheet3" sheetId="3" r:id="rId3"/>
  </sheets>
  <calcPr calcId="144525" iterate="1" iterateCount="1000"/>
</workbook>
</file>

<file path=xl/calcChain.xml><?xml version="1.0" encoding="utf-8"?>
<calcChain xmlns="http://schemas.openxmlformats.org/spreadsheetml/2006/main">
  <c r="F23" i="1" l="1"/>
  <c r="D23" i="1"/>
  <c r="J14" i="1" l="1"/>
  <c r="H14" i="1"/>
  <c r="J13" i="1"/>
  <c r="H13" i="1"/>
  <c r="J19" i="1"/>
  <c r="H19" i="1"/>
  <c r="J20" i="1"/>
  <c r="H20" i="1"/>
  <c r="J27" i="1" l="1"/>
  <c r="H27" i="1"/>
  <c r="H26" i="1"/>
  <c r="J32" i="1" s="1"/>
  <c r="J26" i="1"/>
  <c r="H32" i="1" s="1"/>
  <c r="J33" i="1"/>
  <c r="J23" i="1"/>
  <c r="H23" i="1"/>
  <c r="H30" i="1" l="1"/>
  <c r="J24" i="1"/>
  <c r="H24" i="1"/>
  <c r="H25" i="1"/>
  <c r="J25" i="1"/>
  <c r="H33" i="1"/>
  <c r="J30" i="1" s="1"/>
  <c r="H29" i="1"/>
  <c r="J31" i="1" s="1"/>
  <c r="J29" i="1"/>
  <c r="H31" i="1" s="1"/>
  <c r="F29" i="1"/>
  <c r="D29" i="1" l="1"/>
</calcChain>
</file>

<file path=xl/sharedStrings.xml><?xml version="1.0" encoding="utf-8"?>
<sst xmlns="http://schemas.openxmlformats.org/spreadsheetml/2006/main" count="65" uniqueCount="27">
  <si>
    <t>Input data:</t>
  </si>
  <si>
    <t>Results:</t>
  </si>
  <si>
    <t>/</t>
  </si>
  <si>
    <t>bid</t>
  </si>
  <si>
    <t>offer</t>
  </si>
  <si>
    <t>FX cross-rates</t>
  </si>
  <si>
    <t>Spot</t>
  </si>
  <si>
    <t>base currency / counter currency:</t>
  </si>
  <si>
    <t>spot</t>
  </si>
  <si>
    <t>EUR</t>
  </si>
  <si>
    <t>www.markets-international.com                                             Copyright:  Markets International Ltd</t>
  </si>
  <si>
    <t xml:space="preserve"> base currency / counter currency:</t>
  </si>
  <si>
    <t>include "-" for negative points</t>
  </si>
  <si>
    <t>O/N</t>
  </si>
  <si>
    <t>T/N</t>
  </si>
  <si>
    <t>outright today</t>
  </si>
  <si>
    <t>outright tomorrow</t>
  </si>
  <si>
    <t>What are the cross-rate spot, O/N, T/N, value today and value tomorrow?</t>
  </si>
  <si>
    <t xml:space="preserve">  and ensure correct number of </t>
  </si>
  <si>
    <t xml:space="preserve">  might need to be entered as </t>
  </si>
  <si>
    <t xml:space="preserve">  number of decimal places in </t>
  </si>
  <si>
    <t xml:space="preserve">  the spot rate)</t>
  </si>
  <si>
    <t xml:space="preserve">  decimal places (e.g. "3.25 / 3.20" </t>
  </si>
  <si>
    <t xml:space="preserve">  "-.000325 / -.000320, to match the </t>
  </si>
  <si>
    <t>usd</t>
  </si>
  <si>
    <t>jpy</t>
  </si>
  <si>
    <t xml:space="preserve">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</si>
</sst>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i/>
      <sz val="11"/>
      <name val="Calibri"/>
      <family val="2"/>
      <scheme val="minor"/>
    </font>
    <font>
      <sz val="11"/>
      <color rgb="FF0070C0"/>
      <name val="Calibri"/>
      <family val="2"/>
      <scheme val="minor"/>
    </font>
    <font>
      <b/>
      <sz val="14"/>
      <name val="Calibri"/>
      <family val="2"/>
      <scheme val="minor"/>
    </font>
    <font>
      <b/>
      <sz val="11"/>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1" fillId="2" borderId="1" applyNumberFormat="0" applyAlignment="0" applyProtection="0"/>
    <xf numFmtId="0" fontId="6" fillId="3" borderId="0"/>
    <xf numFmtId="0" fontId="4" fillId="3" borderId="0"/>
    <xf numFmtId="0" fontId="8" fillId="3" borderId="0"/>
    <xf numFmtId="0" fontId="10" fillId="3" borderId="10" applyBorder="0"/>
    <xf numFmtId="0" fontId="9" fillId="4" borderId="0">
      <protection locked="0"/>
    </xf>
    <xf numFmtId="0" fontId="2" fillId="3" borderId="0"/>
    <xf numFmtId="0" fontId="7" fillId="3" borderId="0"/>
    <xf numFmtId="0" fontId="3" fillId="4" borderId="0"/>
    <xf numFmtId="0" fontId="5" fillId="4" borderId="0"/>
  </cellStyleXfs>
  <cellXfs count="54">
    <xf numFmtId="0" fontId="0" fillId="0" borderId="0" xfId="0"/>
    <xf numFmtId="0" fontId="11" fillId="0" borderId="0" xfId="0" applyFont="1" applyProtection="1"/>
    <xf numFmtId="0" fontId="11" fillId="5" borderId="2" xfId="0" applyFont="1" applyFill="1" applyBorder="1" applyAlignment="1" applyProtection="1">
      <alignment horizontal="center" vertical="top" wrapText="1"/>
    </xf>
    <xf numFmtId="0" fontId="11" fillId="5" borderId="3" xfId="0" applyFont="1" applyFill="1" applyBorder="1" applyAlignment="1" applyProtection="1">
      <alignment horizontal="center" vertical="top" wrapText="1"/>
    </xf>
    <xf numFmtId="0" fontId="11" fillId="5" borderId="4" xfId="0" applyFont="1" applyFill="1" applyBorder="1" applyAlignment="1" applyProtection="1">
      <alignment horizontal="center" vertical="top" wrapText="1"/>
    </xf>
    <xf numFmtId="0" fontId="0" fillId="0" borderId="0" xfId="0" applyProtection="1"/>
    <xf numFmtId="0" fontId="11" fillId="5" borderId="5" xfId="0" applyFont="1" applyFill="1" applyBorder="1" applyAlignment="1" applyProtection="1">
      <alignment horizontal="center" vertical="top" wrapText="1"/>
    </xf>
    <xf numFmtId="0" fontId="11" fillId="5" borderId="0" xfId="0" applyFont="1" applyFill="1" applyBorder="1" applyAlignment="1" applyProtection="1">
      <alignment horizontal="center" vertical="top" wrapText="1"/>
    </xf>
    <xf numFmtId="0" fontId="11" fillId="5" borderId="6" xfId="0" applyFont="1" applyFill="1" applyBorder="1" applyAlignment="1" applyProtection="1">
      <alignment horizontal="center" vertical="top" wrapText="1"/>
    </xf>
    <xf numFmtId="0" fontId="11" fillId="5" borderId="7" xfId="0" applyFont="1" applyFill="1" applyBorder="1" applyAlignment="1" applyProtection="1">
      <alignment horizontal="center" vertical="top" wrapText="1"/>
    </xf>
    <xf numFmtId="0" fontId="11" fillId="5" borderId="8" xfId="0" applyFont="1" applyFill="1" applyBorder="1" applyAlignment="1" applyProtection="1">
      <alignment horizontal="center" vertical="top" wrapText="1"/>
    </xf>
    <xf numFmtId="0" fontId="11" fillId="5" borderId="9" xfId="0" applyFont="1" applyFill="1" applyBorder="1" applyAlignment="1" applyProtection="1">
      <alignment horizontal="center" vertical="top" wrapText="1"/>
    </xf>
    <xf numFmtId="0" fontId="0" fillId="0" borderId="0" xfId="0" applyFont="1" applyProtection="1"/>
    <xf numFmtId="0" fontId="4" fillId="3" borderId="2" xfId="3" applyBorder="1" applyProtection="1"/>
    <xf numFmtId="0" fontId="2" fillId="3" borderId="3" xfId="7" applyBorder="1" applyProtection="1"/>
    <xf numFmtId="0" fontId="4" fillId="3" borderId="3" xfId="3" applyBorder="1" applyProtection="1"/>
    <xf numFmtId="0" fontId="4" fillId="3" borderId="4" xfId="3" applyBorder="1" applyProtection="1"/>
    <xf numFmtId="0" fontId="4" fillId="3" borderId="5" xfId="3" applyBorder="1" applyProtection="1"/>
    <xf numFmtId="0" fontId="6" fillId="3" borderId="0" xfId="2" applyBorder="1" applyProtection="1"/>
    <xf numFmtId="0" fontId="4" fillId="3" borderId="0" xfId="3" applyBorder="1" applyProtection="1"/>
    <xf numFmtId="0" fontId="4" fillId="3" borderId="6" xfId="3" applyBorder="1" applyProtection="1"/>
    <xf numFmtId="0" fontId="10" fillId="3" borderId="0" xfId="5" applyBorder="1" applyProtection="1"/>
    <xf numFmtId="0" fontId="0" fillId="3" borderId="0" xfId="3" applyFont="1" applyBorder="1" applyAlignment="1" applyProtection="1">
      <alignment horizontal="right"/>
    </xf>
    <xf numFmtId="0" fontId="0" fillId="3" borderId="0" xfId="3" applyFont="1" applyBorder="1" applyProtection="1"/>
    <xf numFmtId="49" fontId="0" fillId="0" borderId="0" xfId="0" applyNumberFormat="1" applyProtection="1"/>
    <xf numFmtId="0" fontId="5" fillId="4" borderId="0" xfId="10" applyBorder="1" applyProtection="1"/>
    <xf numFmtId="0" fontId="9" fillId="4" borderId="0" xfId="6" applyBorder="1" applyProtection="1"/>
    <xf numFmtId="0" fontId="8" fillId="3" borderId="6" xfId="4" applyBorder="1" applyProtection="1"/>
    <xf numFmtId="0" fontId="12" fillId="3" borderId="6" xfId="3" applyFont="1" applyBorder="1" applyProtection="1"/>
    <xf numFmtId="0" fontId="3" fillId="4" borderId="0" xfId="6" applyFont="1" applyBorder="1" applyAlignment="1" applyProtection="1">
      <alignment horizontal="right"/>
    </xf>
    <xf numFmtId="0" fontId="3" fillId="4" borderId="0" xfId="6" applyFont="1" applyBorder="1" applyAlignment="1" applyProtection="1">
      <alignment horizontal="left"/>
    </xf>
    <xf numFmtId="0" fontId="3" fillId="4" borderId="0" xfId="9" applyBorder="1" applyAlignment="1" applyProtection="1">
      <alignment horizontal="right"/>
    </xf>
    <xf numFmtId="0" fontId="3" fillId="4" borderId="0" xfId="9" applyBorder="1" applyAlignment="1" applyProtection="1">
      <alignment horizontal="left"/>
    </xf>
    <xf numFmtId="0" fontId="5" fillId="4" borderId="0" xfId="10" applyBorder="1" applyAlignment="1" applyProtection="1">
      <alignment horizontal="right"/>
    </xf>
    <xf numFmtId="0" fontId="5" fillId="4" borderId="0" xfId="10" applyBorder="1" applyAlignment="1" applyProtection="1">
      <alignment horizontal="left"/>
    </xf>
    <xf numFmtId="0" fontId="5" fillId="4" borderId="2" xfId="10" applyBorder="1" applyProtection="1"/>
    <xf numFmtId="0" fontId="3" fillId="4" borderId="3" xfId="9" applyBorder="1" applyProtection="1"/>
    <xf numFmtId="0" fontId="5" fillId="4" borderId="3" xfId="10" applyBorder="1" applyProtection="1"/>
    <xf numFmtId="0" fontId="3" fillId="4" borderId="4" xfId="9" applyBorder="1" applyProtection="1"/>
    <xf numFmtId="0" fontId="5" fillId="4" borderId="5" xfId="10" applyBorder="1" applyProtection="1"/>
    <xf numFmtId="0" fontId="3" fillId="4" borderId="0" xfId="9" applyBorder="1" applyProtection="1"/>
    <xf numFmtId="0" fontId="3" fillId="4" borderId="6" xfId="9" applyBorder="1" applyProtection="1"/>
    <xf numFmtId="0" fontId="5" fillId="4" borderId="6" xfId="10" applyBorder="1" applyProtection="1"/>
    <xf numFmtId="0" fontId="5" fillId="4" borderId="7" xfId="10" applyBorder="1" applyProtection="1"/>
    <xf numFmtId="0" fontId="5" fillId="4" borderId="8" xfId="10" applyBorder="1" applyProtection="1"/>
    <xf numFmtId="0" fontId="3" fillId="4" borderId="8" xfId="9" applyBorder="1" applyProtection="1"/>
    <xf numFmtId="0" fontId="3" fillId="4" borderId="9" xfId="9" applyBorder="1" applyProtection="1"/>
    <xf numFmtId="0" fontId="4" fillId="3" borderId="7" xfId="3" applyBorder="1" applyProtection="1"/>
    <xf numFmtId="0" fontId="7" fillId="3" borderId="8" xfId="8" applyBorder="1" applyProtection="1"/>
    <xf numFmtId="0" fontId="4" fillId="3" borderId="8" xfId="3" applyBorder="1" applyProtection="1"/>
    <xf numFmtId="0" fontId="4" fillId="3" borderId="9" xfId="3" applyBorder="1" applyProtection="1"/>
    <xf numFmtId="0" fontId="9" fillId="4" borderId="0" xfId="6" applyBorder="1" applyAlignment="1" applyProtection="1">
      <alignment horizontal="right"/>
      <protection locked="0"/>
    </xf>
    <xf numFmtId="0" fontId="9" fillId="4" borderId="0" xfId="6" applyBorder="1" applyAlignment="1" applyProtection="1">
      <alignment horizontal="left"/>
      <protection locked="0"/>
    </xf>
    <xf numFmtId="0" fontId="9" fillId="4" borderId="0" xfId="6" applyBorder="1" applyProtection="1">
      <protection locked="0"/>
    </xf>
  </cellXfs>
  <cellStyles count="11">
    <cellStyle name="Background" xfId="3"/>
    <cellStyle name="Comment" xfId="4"/>
    <cellStyle name="Input" xfId="1" builtinId="20" hidden="1"/>
    <cellStyle name="Inputs" xfId="6"/>
    <cellStyle name="markets" xfId="8"/>
    <cellStyle name="Normal" xfId="0" builtinId="0"/>
    <cellStyle name="Question" xfId="2"/>
    <cellStyle name="Results" xfId="9"/>
    <cellStyle name="Subheadings" xfId="5"/>
    <cellStyle name="Tables" xfId="10"/>
    <cellStyle name="Titles"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abSelected="1" zoomScaleNormal="100" workbookViewId="0">
      <selection activeCell="D10" sqref="D10"/>
    </sheetView>
  </sheetViews>
  <sheetFormatPr defaultRowHeight="15" x14ac:dyDescent="0.25"/>
  <cols>
    <col min="1" max="2" width="9.140625" style="5"/>
    <col min="3" max="3" width="30.85546875" style="5" customWidth="1"/>
    <col min="4" max="4" width="4.85546875" style="5" customWidth="1"/>
    <col min="5" max="5" width="1.7109375" style="5" customWidth="1"/>
    <col min="6" max="6" width="6.42578125" style="5" customWidth="1"/>
    <col min="7" max="7" width="17" style="5" customWidth="1"/>
    <col min="8" max="8" width="11.7109375" style="5" customWidth="1"/>
    <col min="9" max="9" width="1.7109375" style="5" customWidth="1"/>
    <col min="10" max="10" width="11.7109375" style="5" customWidth="1"/>
    <col min="11" max="11" width="1.85546875" style="5" customWidth="1"/>
    <col min="12" max="12" width="31.7109375" style="5" customWidth="1"/>
    <col min="13" max="16384" width="9.140625" style="5"/>
  </cols>
  <sheetData>
    <row r="1" spans="1:18" x14ac:dyDescent="0.25">
      <c r="A1" s="1"/>
      <c r="B1" s="2" t="s">
        <v>26</v>
      </c>
      <c r="C1" s="3"/>
      <c r="D1" s="3"/>
      <c r="E1" s="3"/>
      <c r="F1" s="3"/>
      <c r="G1" s="3"/>
      <c r="H1" s="3"/>
      <c r="I1" s="3"/>
      <c r="J1" s="3"/>
      <c r="K1" s="3"/>
      <c r="L1" s="4"/>
    </row>
    <row r="2" spans="1:18" x14ac:dyDescent="0.25">
      <c r="A2" s="1"/>
      <c r="B2" s="6"/>
      <c r="C2" s="7"/>
      <c r="D2" s="7"/>
      <c r="E2" s="7"/>
      <c r="F2" s="7"/>
      <c r="G2" s="7"/>
      <c r="H2" s="7"/>
      <c r="I2" s="7"/>
      <c r="J2" s="7"/>
      <c r="K2" s="7"/>
      <c r="L2" s="8"/>
    </row>
    <row r="3" spans="1:18" x14ac:dyDescent="0.25">
      <c r="A3" s="1"/>
      <c r="B3" s="6"/>
      <c r="C3" s="7"/>
      <c r="D3" s="7"/>
      <c r="E3" s="7"/>
      <c r="F3" s="7"/>
      <c r="G3" s="7"/>
      <c r="H3" s="7"/>
      <c r="I3" s="7"/>
      <c r="J3" s="7"/>
      <c r="K3" s="7"/>
      <c r="L3" s="8"/>
    </row>
    <row r="4" spans="1:18" ht="15.75" thickBot="1" x14ac:dyDescent="0.3">
      <c r="A4" s="1"/>
      <c r="B4" s="9"/>
      <c r="C4" s="10"/>
      <c r="D4" s="10"/>
      <c r="E4" s="10"/>
      <c r="F4" s="10"/>
      <c r="G4" s="10"/>
      <c r="H4" s="10"/>
      <c r="I4" s="10"/>
      <c r="J4" s="10"/>
      <c r="K4" s="10"/>
      <c r="L4" s="11"/>
    </row>
    <row r="5" spans="1:18" ht="15.75" thickBot="1" x14ac:dyDescent="0.3"/>
    <row r="6" spans="1:18" s="12" customFormat="1" ht="21" x14ac:dyDescent="0.35">
      <c r="B6" s="13"/>
      <c r="C6" s="14" t="s">
        <v>5</v>
      </c>
      <c r="D6" s="15"/>
      <c r="E6" s="15"/>
      <c r="F6" s="15"/>
      <c r="G6" s="15"/>
      <c r="H6" s="15"/>
      <c r="I6" s="15"/>
      <c r="J6" s="15"/>
      <c r="K6" s="15"/>
      <c r="L6" s="16"/>
      <c r="M6" s="5"/>
      <c r="N6" s="5"/>
      <c r="O6" s="5"/>
      <c r="P6" s="5"/>
      <c r="Q6" s="5"/>
      <c r="R6" s="5"/>
    </row>
    <row r="7" spans="1:18" s="12" customFormat="1" ht="21" x14ac:dyDescent="0.35">
      <c r="B7" s="17"/>
      <c r="C7" s="18" t="s">
        <v>17</v>
      </c>
      <c r="D7" s="19"/>
      <c r="E7" s="19"/>
      <c r="F7" s="19"/>
      <c r="G7" s="19"/>
      <c r="H7" s="19"/>
      <c r="I7" s="19"/>
      <c r="J7" s="19"/>
      <c r="K7" s="19"/>
      <c r="L7" s="20"/>
      <c r="M7" s="5"/>
      <c r="N7" s="5"/>
      <c r="O7" s="5"/>
      <c r="P7" s="5"/>
      <c r="Q7" s="5"/>
      <c r="R7" s="5"/>
    </row>
    <row r="8" spans="1:18" x14ac:dyDescent="0.25">
      <c r="B8" s="17"/>
      <c r="C8" s="19"/>
      <c r="D8" s="19"/>
      <c r="E8" s="19"/>
      <c r="F8" s="19"/>
      <c r="G8" s="19"/>
      <c r="H8" s="19"/>
      <c r="I8" s="19"/>
      <c r="J8" s="19"/>
      <c r="K8" s="19"/>
      <c r="L8" s="20"/>
    </row>
    <row r="9" spans="1:18" ht="18.75" x14ac:dyDescent="0.3">
      <c r="B9" s="17"/>
      <c r="C9" s="19"/>
      <c r="D9" s="21" t="s">
        <v>0</v>
      </c>
      <c r="E9" s="21"/>
      <c r="F9" s="21"/>
      <c r="G9" s="21"/>
      <c r="H9" s="22" t="s">
        <v>3</v>
      </c>
      <c r="I9" s="19"/>
      <c r="J9" s="23" t="s">
        <v>4</v>
      </c>
      <c r="K9" s="19"/>
      <c r="L9" s="20"/>
      <c r="N9" s="24"/>
    </row>
    <row r="10" spans="1:18" x14ac:dyDescent="0.25">
      <c r="B10" s="17"/>
      <c r="C10" s="25" t="s">
        <v>11</v>
      </c>
      <c r="D10" s="53" t="s">
        <v>24</v>
      </c>
      <c r="E10" s="25" t="s">
        <v>2</v>
      </c>
      <c r="F10" s="53" t="s">
        <v>25</v>
      </c>
      <c r="G10" s="25" t="s">
        <v>8</v>
      </c>
      <c r="H10" s="51">
        <v>81.28</v>
      </c>
      <c r="I10" s="25" t="s">
        <v>2</v>
      </c>
      <c r="J10" s="52">
        <v>81.319999999999993</v>
      </c>
      <c r="K10" s="19"/>
      <c r="L10" s="20"/>
    </row>
    <row r="11" spans="1:18" x14ac:dyDescent="0.25">
      <c r="B11" s="17"/>
      <c r="C11" s="25"/>
      <c r="D11" s="25"/>
      <c r="E11" s="25"/>
      <c r="F11" s="25"/>
      <c r="G11" s="25" t="s">
        <v>13</v>
      </c>
      <c r="H11" s="51">
        <v>5.5000000000000003E-4</v>
      </c>
      <c r="I11" s="25" t="s">
        <v>2</v>
      </c>
      <c r="J11" s="52">
        <v>5.9999999999999995E-4</v>
      </c>
      <c r="K11" s="19"/>
      <c r="L11" s="27" t="s">
        <v>12</v>
      </c>
    </row>
    <row r="12" spans="1:18" x14ac:dyDescent="0.25">
      <c r="B12" s="17"/>
      <c r="C12" s="25"/>
      <c r="D12" s="25"/>
      <c r="E12" s="25"/>
      <c r="F12" s="25"/>
      <c r="G12" s="25" t="s">
        <v>14</v>
      </c>
      <c r="H12" s="51">
        <v>-5.0000000000000001E-3</v>
      </c>
      <c r="I12" s="25" t="s">
        <v>2</v>
      </c>
      <c r="J12" s="52">
        <v>-4.0000000000000001E-3</v>
      </c>
      <c r="K12" s="19"/>
      <c r="L12" s="28" t="s">
        <v>18</v>
      </c>
    </row>
    <row r="13" spans="1:18" x14ac:dyDescent="0.25">
      <c r="B13" s="17"/>
      <c r="C13" s="25"/>
      <c r="D13" s="25"/>
      <c r="E13" s="25"/>
      <c r="F13" s="25"/>
      <c r="G13" s="25" t="s">
        <v>15</v>
      </c>
      <c r="H13" s="29">
        <f>H10-J12-J11</f>
        <v>81.2834</v>
      </c>
      <c r="I13" s="25" t="s">
        <v>2</v>
      </c>
      <c r="J13" s="30">
        <f>J10-H12-H11</f>
        <v>81.324449999999985</v>
      </c>
      <c r="K13" s="19"/>
      <c r="L13" s="28" t="s">
        <v>22</v>
      </c>
    </row>
    <row r="14" spans="1:18" x14ac:dyDescent="0.25">
      <c r="B14" s="17"/>
      <c r="C14" s="25"/>
      <c r="D14" s="25"/>
      <c r="E14" s="25"/>
      <c r="F14" s="25"/>
      <c r="G14" s="25" t="s">
        <v>16</v>
      </c>
      <c r="H14" s="31">
        <f>H10-J12</f>
        <v>81.284000000000006</v>
      </c>
      <c r="I14" s="25" t="s">
        <v>2</v>
      </c>
      <c r="J14" s="32">
        <f>J10-H12</f>
        <v>81.324999999999989</v>
      </c>
      <c r="K14" s="19"/>
      <c r="L14" s="28" t="s">
        <v>19</v>
      </c>
    </row>
    <row r="15" spans="1:18" x14ac:dyDescent="0.25">
      <c r="B15" s="17"/>
      <c r="C15" s="25"/>
      <c r="D15" s="25"/>
      <c r="E15" s="25"/>
      <c r="F15" s="25"/>
      <c r="G15" s="25"/>
      <c r="H15" s="33"/>
      <c r="I15" s="25"/>
      <c r="J15" s="34"/>
      <c r="K15" s="19"/>
      <c r="L15" s="28" t="s">
        <v>23</v>
      </c>
    </row>
    <row r="16" spans="1:18" x14ac:dyDescent="0.25">
      <c r="B16" s="17"/>
      <c r="C16" s="25" t="s">
        <v>7</v>
      </c>
      <c r="D16" s="53" t="s">
        <v>9</v>
      </c>
      <c r="E16" s="25" t="s">
        <v>2</v>
      </c>
      <c r="F16" s="53" t="s">
        <v>24</v>
      </c>
      <c r="G16" s="25" t="s">
        <v>8</v>
      </c>
      <c r="H16" s="51">
        <v>1.4019999999999999</v>
      </c>
      <c r="I16" s="25" t="s">
        <v>2</v>
      </c>
      <c r="J16" s="52">
        <v>1.4025000000000001</v>
      </c>
      <c r="K16" s="19"/>
      <c r="L16" s="28" t="s">
        <v>20</v>
      </c>
    </row>
    <row r="17" spans="2:12" x14ac:dyDescent="0.25">
      <c r="B17" s="17"/>
      <c r="C17" s="25"/>
      <c r="D17" s="26"/>
      <c r="E17" s="25"/>
      <c r="F17" s="26"/>
      <c r="G17" s="25" t="s">
        <v>13</v>
      </c>
      <c r="H17" s="51">
        <v>2.0000000000000002E-5</v>
      </c>
      <c r="I17" s="25" t="s">
        <v>2</v>
      </c>
      <c r="J17" s="52">
        <v>3.0000000000000001E-5</v>
      </c>
      <c r="K17" s="19"/>
      <c r="L17" s="28" t="s">
        <v>21</v>
      </c>
    </row>
    <row r="18" spans="2:12" x14ac:dyDescent="0.25">
      <c r="B18" s="17"/>
      <c r="C18" s="25"/>
      <c r="D18" s="25"/>
      <c r="E18" s="25"/>
      <c r="F18" s="25"/>
      <c r="G18" s="25" t="s">
        <v>14</v>
      </c>
      <c r="H18" s="51">
        <v>2.0000000000000002E-5</v>
      </c>
      <c r="I18" s="25" t="s">
        <v>2</v>
      </c>
      <c r="J18" s="52">
        <v>3.0000000000000001E-5</v>
      </c>
      <c r="K18" s="19"/>
      <c r="L18" s="20"/>
    </row>
    <row r="19" spans="2:12" x14ac:dyDescent="0.25">
      <c r="B19" s="17"/>
      <c r="C19" s="25"/>
      <c r="D19" s="25"/>
      <c r="E19" s="25"/>
      <c r="F19" s="25"/>
      <c r="G19" s="25" t="s">
        <v>15</v>
      </c>
      <c r="H19" s="29">
        <f>H16-J18-J17</f>
        <v>1.40194</v>
      </c>
      <c r="I19" s="25" t="s">
        <v>2</v>
      </c>
      <c r="J19" s="30">
        <f>J16-H18-H17</f>
        <v>1.4024600000000003</v>
      </c>
      <c r="K19" s="19"/>
      <c r="L19" s="20"/>
    </row>
    <row r="20" spans="2:12" x14ac:dyDescent="0.25">
      <c r="B20" s="17"/>
      <c r="C20" s="25"/>
      <c r="D20" s="25"/>
      <c r="E20" s="25"/>
      <c r="F20" s="25"/>
      <c r="G20" s="25" t="s">
        <v>16</v>
      </c>
      <c r="H20" s="31">
        <f>H16-J18</f>
        <v>1.4019699999999999</v>
      </c>
      <c r="I20" s="25" t="s">
        <v>2</v>
      </c>
      <c r="J20" s="32">
        <f>J16-H18</f>
        <v>1.4024800000000002</v>
      </c>
      <c r="K20" s="19"/>
      <c r="L20" s="20"/>
    </row>
    <row r="21" spans="2:12" x14ac:dyDescent="0.25">
      <c r="B21" s="17"/>
      <c r="C21" s="19"/>
      <c r="D21" s="19"/>
      <c r="E21" s="19"/>
      <c r="F21" s="19"/>
      <c r="G21" s="19"/>
      <c r="H21" s="19"/>
      <c r="I21" s="19"/>
      <c r="J21" s="19"/>
      <c r="K21" s="19"/>
      <c r="L21" s="20"/>
    </row>
    <row r="22" spans="2:12" ht="19.5" thickBot="1" x14ac:dyDescent="0.35">
      <c r="B22" s="17"/>
      <c r="C22" s="19"/>
      <c r="D22" s="21" t="s">
        <v>1</v>
      </c>
      <c r="E22" s="21"/>
      <c r="F22" s="21"/>
      <c r="G22" s="21"/>
      <c r="H22" s="19"/>
      <c r="I22" s="19"/>
      <c r="J22" s="19"/>
      <c r="K22" s="19"/>
      <c r="L22" s="20"/>
    </row>
    <row r="23" spans="2:12" x14ac:dyDescent="0.25">
      <c r="B23" s="17"/>
      <c r="C23" s="35"/>
      <c r="D23" s="36" t="str">
        <f>IF(D10=D16,UPPER(F10),IF(D10=F16,UPPER(D16),IF(F10=D16,UPPER(D10),IF(F10=F16,UPPER(D10),""))))</f>
        <v>EUR</v>
      </c>
      <c r="E23" s="37" t="s">
        <v>2</v>
      </c>
      <c r="F23" s="36" t="str">
        <f>IF(D10=D16,UPPER(F16),IF(D10=F16,UPPER(F10),IF(F10=D16,UPPER(F16),IF(F10=F16,UPPER(D16),""))))</f>
        <v>JPY</v>
      </c>
      <c r="G23" s="37" t="s">
        <v>6</v>
      </c>
      <c r="H23" s="36">
        <f>IF(D10=D16,H16/J10,IF(D10=F16,H10*H16,IF(F10=D16,H10*H16,IF(F10=F16,H10/J16,1))))</f>
        <v>113.95456</v>
      </c>
      <c r="I23" s="37" t="s">
        <v>2</v>
      </c>
      <c r="J23" s="38">
        <f>IF(D10=D16,J16/H10,IF(D10=F16,J10*J16,IF(F10=D16,J10*J16,IF(F10=F16,J10/H16,1))))</f>
        <v>114.0513</v>
      </c>
      <c r="K23" s="19"/>
      <c r="L23" s="20"/>
    </row>
    <row r="24" spans="2:12" x14ac:dyDescent="0.25">
      <c r="B24" s="17"/>
      <c r="C24" s="39"/>
      <c r="D24" s="40"/>
      <c r="E24" s="25"/>
      <c r="F24" s="40"/>
      <c r="G24" s="25" t="s">
        <v>13</v>
      </c>
      <c r="H24" s="40">
        <f>J27-J26</f>
        <v>2.3978530000050569E-3</v>
      </c>
      <c r="I24" s="25" t="s">
        <v>2</v>
      </c>
      <c r="J24" s="41">
        <f>H27-H26</f>
        <v>3.2796840000060001E-3</v>
      </c>
      <c r="K24" s="19"/>
      <c r="L24" s="20"/>
    </row>
    <row r="25" spans="2:12" x14ac:dyDescent="0.25">
      <c r="B25" s="17"/>
      <c r="C25" s="39"/>
      <c r="D25" s="25"/>
      <c r="E25" s="25"/>
      <c r="F25" s="25"/>
      <c r="G25" s="25" t="s">
        <v>14</v>
      </c>
      <c r="H25" s="40">
        <f>J23-J27</f>
        <v>-5.3860000000014452E-3</v>
      </c>
      <c r="I25" s="25" t="s">
        <v>2</v>
      </c>
      <c r="J25" s="41">
        <f>H23-H27</f>
        <v>-3.1694799999968382E-3</v>
      </c>
      <c r="K25" s="19"/>
      <c r="L25" s="20"/>
    </row>
    <row r="26" spans="2:12" x14ac:dyDescent="0.25">
      <c r="B26" s="17"/>
      <c r="C26" s="39"/>
      <c r="D26" s="25"/>
      <c r="E26" s="25"/>
      <c r="F26" s="25"/>
      <c r="G26" s="25" t="s">
        <v>15</v>
      </c>
      <c r="H26" s="40">
        <f>IF(D10=D16,H19/J13,IF(D10=F16,H13*H19,IF(F10=D16,H13*H19,IF(F10=F16,H13/J19,1))))</f>
        <v>113.95444979599999</v>
      </c>
      <c r="I26" s="25" t="s">
        <v>2</v>
      </c>
      <c r="J26" s="41">
        <f>IF(D10=D16,J19/H13,IF(D10=F16,J13*J19,IF(F10=D16,J13*J19,IF(F10=F16,J13/H19,1))))</f>
        <v>114.05428814699999</v>
      </c>
      <c r="K26" s="19"/>
      <c r="L26" s="20"/>
    </row>
    <row r="27" spans="2:12" x14ac:dyDescent="0.25">
      <c r="B27" s="17"/>
      <c r="C27" s="39"/>
      <c r="D27" s="25"/>
      <c r="E27" s="25"/>
      <c r="F27" s="25"/>
      <c r="G27" s="25" t="s">
        <v>16</v>
      </c>
      <c r="H27" s="40">
        <f>IF(D10=D16,H20/J14,IF(D10=F16,H14*H20,IF(F10=D16,H14*H20,IF(F10=F16,H14/J20,1))))</f>
        <v>113.95772948</v>
      </c>
      <c r="I27" s="25" t="s">
        <v>2</v>
      </c>
      <c r="J27" s="41">
        <f>IF(D10=D16,J20/H14,IF(D10=F16,J14*J20,IF(F10=D16,J14*J20,IF(F10=F16,J14/H20,1))))</f>
        <v>114.056686</v>
      </c>
      <c r="K27" s="19"/>
      <c r="L27" s="20"/>
    </row>
    <row r="28" spans="2:12" x14ac:dyDescent="0.25">
      <c r="B28" s="17"/>
      <c r="C28" s="39"/>
      <c r="D28" s="25"/>
      <c r="E28" s="25"/>
      <c r="F28" s="25"/>
      <c r="G28" s="25"/>
      <c r="H28" s="25"/>
      <c r="I28" s="25"/>
      <c r="J28" s="42"/>
      <c r="K28" s="19"/>
      <c r="L28" s="20"/>
    </row>
    <row r="29" spans="2:12" x14ac:dyDescent="0.25">
      <c r="B29" s="17"/>
      <c r="C29" s="39"/>
      <c r="D29" s="40" t="str">
        <f>F23</f>
        <v>JPY</v>
      </c>
      <c r="E29" s="25" t="s">
        <v>2</v>
      </c>
      <c r="F29" s="40" t="str">
        <f>D23</f>
        <v>EUR</v>
      </c>
      <c r="G29" s="25" t="s">
        <v>6</v>
      </c>
      <c r="H29" s="40">
        <f>1/J23</f>
        <v>8.7679842316571582E-3</v>
      </c>
      <c r="I29" s="25" t="s">
        <v>2</v>
      </c>
      <c r="J29" s="41">
        <f>1/H23</f>
        <v>8.7754276792433757E-3</v>
      </c>
      <c r="K29" s="19"/>
      <c r="L29" s="20"/>
    </row>
    <row r="30" spans="2:12" x14ac:dyDescent="0.25">
      <c r="B30" s="17"/>
      <c r="C30" s="39"/>
      <c r="D30" s="40"/>
      <c r="E30" s="25"/>
      <c r="F30" s="40"/>
      <c r="G30" s="25" t="s">
        <v>13</v>
      </c>
      <c r="H30" s="40">
        <f>J33-J32</f>
        <v>-2.5255555474550107E-7</v>
      </c>
      <c r="I30" s="25" t="s">
        <v>2</v>
      </c>
      <c r="J30" s="41">
        <f>H33-H32</f>
        <v>-1.843275235103442E-7</v>
      </c>
      <c r="K30" s="19"/>
      <c r="L30" s="20"/>
    </row>
    <row r="31" spans="2:12" x14ac:dyDescent="0.25">
      <c r="B31" s="17"/>
      <c r="C31" s="39"/>
      <c r="D31" s="25"/>
      <c r="E31" s="25"/>
      <c r="F31" s="25"/>
      <c r="G31" s="25" t="s">
        <v>14</v>
      </c>
      <c r="H31" s="40">
        <f>J29-J33</f>
        <v>2.4406894247319677E-7</v>
      </c>
      <c r="I31" s="25" t="s">
        <v>2</v>
      </c>
      <c r="J31" s="41">
        <f>H29-H33</f>
        <v>4.1404291785049341E-7</v>
      </c>
      <c r="K31" s="19"/>
      <c r="L31" s="20"/>
    </row>
    <row r="32" spans="2:12" x14ac:dyDescent="0.25">
      <c r="B32" s="17"/>
      <c r="C32" s="39"/>
      <c r="D32" s="25"/>
      <c r="E32" s="25"/>
      <c r="F32" s="25"/>
      <c r="G32" s="25" t="s">
        <v>15</v>
      </c>
      <c r="H32" s="40">
        <f>1/J26</f>
        <v>8.7677545162628181E-3</v>
      </c>
      <c r="I32" s="25" t="s">
        <v>2</v>
      </c>
      <c r="J32" s="41">
        <f>1/H26</f>
        <v>8.775436165855648E-3</v>
      </c>
      <c r="K32" s="19"/>
      <c r="L32" s="20"/>
    </row>
    <row r="33" spans="2:12" ht="15.75" thickBot="1" x14ac:dyDescent="0.3">
      <c r="B33" s="17"/>
      <c r="C33" s="43"/>
      <c r="D33" s="44"/>
      <c r="E33" s="44"/>
      <c r="F33" s="44"/>
      <c r="G33" s="44" t="s">
        <v>16</v>
      </c>
      <c r="H33" s="45">
        <f>1/J27</f>
        <v>8.7675701887393077E-3</v>
      </c>
      <c r="I33" s="44" t="s">
        <v>2</v>
      </c>
      <c r="J33" s="46">
        <f>1/H27</f>
        <v>8.7751836103009025E-3</v>
      </c>
      <c r="K33" s="19"/>
      <c r="L33" s="20"/>
    </row>
    <row r="34" spans="2:12" x14ac:dyDescent="0.25">
      <c r="B34" s="17"/>
      <c r="C34" s="19"/>
      <c r="D34" s="19"/>
      <c r="E34" s="19"/>
      <c r="F34" s="19"/>
      <c r="G34" s="19"/>
      <c r="H34" s="19"/>
      <c r="I34" s="19"/>
      <c r="J34" s="19"/>
      <c r="K34" s="19"/>
      <c r="L34" s="20"/>
    </row>
    <row r="35" spans="2:12" ht="15.75" thickBot="1" x14ac:dyDescent="0.3">
      <c r="B35" s="47"/>
      <c r="C35" s="48" t="s">
        <v>10</v>
      </c>
      <c r="D35" s="48"/>
      <c r="E35" s="49"/>
      <c r="F35" s="49"/>
      <c r="G35" s="49"/>
      <c r="H35" s="49"/>
      <c r="I35" s="48"/>
      <c r="J35" s="49"/>
      <c r="K35" s="49"/>
      <c r="L35" s="50"/>
    </row>
  </sheetData>
  <sheetProtection sheet="1" objects="1" scenarios="1" selectLockedCells="1"/>
  <mergeCells count="1">
    <mergeCell ref="B1:L4"/>
  </mergeCells>
  <dataValidations count="2">
    <dataValidation type="custom" errorStyle="information" showDropDown="1" showErrorMessage="1" error="The year basis should normally be 360 or 365" sqref="O20 D20:F20">
      <formula1>OR(D20=360,D20=365)</formula1>
    </dataValidation>
    <dataValidation type="decimal" errorStyle="warning" operator="greaterThanOrEqual" showInputMessage="1" showErrorMessage="1" errorTitle="Incorrect swap points" error="The right side of the swap MUST be more positive or less negative than the left side" sqref="J11:J13 K11:K12 K18:K19 J17:J19">
      <formula1>H11</formula1>
    </dataValidation>
  </dataValidations>
  <hyperlinks>
    <hyperlink ref="C35" r:id="rId1" display="www.markets-international.com"/>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dcterms:created xsi:type="dcterms:W3CDTF">2011-01-13T14:26:35Z</dcterms:created>
  <dcterms:modified xsi:type="dcterms:W3CDTF">2011-12-08T18:54:43Z</dcterms:modified>
</cp:coreProperties>
</file>